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505" yWindow="65176" windowWidth="24240" windowHeight="12375" tabRatio="860" activeTab="1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<sst xmlns="http://schemas.openxmlformats.org/spreadsheetml/2006/main" count="117" uniqueCount="71">
  <si>
    <t xml:space="preserve">Елдің халық саны </t>
  </si>
  <si>
    <t>адам</t>
  </si>
  <si>
    <t>АҚШ млн.долл.</t>
  </si>
  <si>
    <t>млн.теңге</t>
  </si>
  <si>
    <t>кг/2005ж. бағалардағы  мың теңге</t>
  </si>
  <si>
    <t>халықаралық млн. долл.</t>
  </si>
  <si>
    <t>пайызы</t>
  </si>
  <si>
    <t>Қатты тұрмыстық қалдықтардың пайда болуы</t>
  </si>
  <si>
    <t>Қатты тұрмыстық қалдықтарды қайта өңдеу, қайта пайдалану үлесі</t>
  </si>
  <si>
    <t>Халықтың жан басына шаққандағы қатты тұрмыстық қалдықтардың пайда болуы</t>
  </si>
  <si>
    <t xml:space="preserve">Муниципадық қалдықтардың қалыптасуы </t>
  </si>
  <si>
    <t>Муниципалдық қалдықтардың пайда болу индексі</t>
  </si>
  <si>
    <t>Муниципалдық қалдықтарды қайта өңдеу, қайта пайдалану</t>
  </si>
  <si>
    <t>Муниципалдық қалдықтарды қайта өңдеу, қайта пайдалану үлесі</t>
  </si>
  <si>
    <t>Халықтың жан басына шаққандағы муниципалдық қалдықтардың пайда болуы</t>
  </si>
  <si>
    <t>Қатты тұрмыстық қалдықтарды қайта өңдеу, қайтадан пайдалану</t>
  </si>
  <si>
    <t>Қатты тұрмыстық қалдықтардың пайда болу индексі</t>
  </si>
  <si>
    <t>ЖІӨ бірлігіне қатты тұрмыстық қалдықтардың пайда болуы</t>
  </si>
  <si>
    <t>мың тонна</t>
  </si>
  <si>
    <t>пайызы    
2015=100</t>
  </si>
  <si>
    <t>Қатты тұрмыстық қалдықтар*</t>
  </si>
  <si>
    <t>пайызы    
2010=100</t>
  </si>
  <si>
    <t>кг/2005ж. бағалардағы мың АҚШ  долл.</t>
  </si>
  <si>
    <t>Муниципалдық қалдықтар**</t>
  </si>
  <si>
    <t>…</t>
  </si>
  <si>
    <t>… деректер жоқ</t>
  </si>
  <si>
    <t>Анықтама үшін:</t>
  </si>
  <si>
    <t>Өлшем 
бірлігі</t>
  </si>
  <si>
    <t>Көрсеткіш</t>
  </si>
  <si>
    <t>Көрсеткішті анықтау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</si>
  <si>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</si>
  <si>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</si>
  <si>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</si>
  <si>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</si>
  <si>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</si>
  <si>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Көрсеткіштің қимасы</t>
  </si>
  <si>
    <t>-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</si>
  <si>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</si>
  <si>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</si>
  <si>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</si>
  <si>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</si>
  <si>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</si>
  <si>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</si>
  <si>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</si>
  <si>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</si>
  <si>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Байланысу ақпараты</t>
  </si>
  <si>
    <t>Қатты тұрмыстық қалдықтардың, муниципалдық қалдықтардың пайда болуы және оларды қайта өңдеу деңгейі</t>
  </si>
  <si>
    <t>кг</t>
  </si>
  <si>
    <t xml:space="preserve">2005 жылғы  бағалардағы жалпы ішкі өнім </t>
  </si>
  <si>
    <t>%</t>
  </si>
  <si>
    <t>Пайда болған муниципалдық қалдықтардың көлемі</t>
  </si>
  <si>
    <t>Есепті кезеңде құрылған ҚТҚ көлемін анықтайды. Қатты тұрмыстық қалдықтарға қатты түрдегі коммуналдық қалдықтар жатады.</t>
  </si>
  <si>
    <t>тонна</t>
  </si>
  <si>
    <t>Қазақстан Республикасы бойынша (өңірлер бөлінісінде)</t>
  </si>
  <si>
    <t>ЦУР 11.6.1, 12.5.1 ( қатты тұрмыстық қалдықтарды қайта өңдеу және кәдеге жарату үшін олардың пайда болуына)</t>
  </si>
  <si>
    <t xml:space="preserve">
БҰҰ ЕЭК I-1, I-3</t>
  </si>
  <si>
    <t>Пайда болған қатты тұрмыстық қалдықтардың көлемі</t>
  </si>
  <si>
    <t>Көрсеткіш "Коммуналдық қалдықтарды жинау және шығару туралы есеп" 1-қалдықтар нысаны бойынша жалпымемлекеттік статистикалық байқаудың нәтижелері негізінде қалыптастырылады. Осы есепті үй шаруашылықтарының коммуналдық қалдықтарын жинауды және шығаруды жүзеге асыратын кәсіпорындар тапсырады.</t>
  </si>
  <si>
    <t>Халықтың жан басына шаққандағы муниципалдық қалдықтардың пайда болуы; Муниципалдық қалдықтарды қайта өңдеу және олардың пайда болуына қайта пайдалану үшін.</t>
  </si>
  <si>
    <t>Халықтың жан басына шаққандағы ҚТҚ-ның құрылуы, ЖІӨ бірлігіне;
Қатты тұрмыстық қалдықтарды қайта өңдеу және олардың пайда болуына қайта пайдалану үшін.</t>
  </si>
  <si>
    <t>Есепті кезеңде өзі шығаратын кәсіпорындардың қалдықтарын ескере отырып, жиналған коммуналдық қалдықтардың көлемін анықтайды. Коммуналдық қалдықтар-елді мекендерде, оның ішінде адамның тіршілік әрекеті нәтижесінде пайда болатын тұтыну қалдықтары, сондай-ақ құрамы мен түзілу сипаты бойынша оларға жақын өндіріс қалдықтары.</t>
  </si>
  <si>
    <t>Ұлттық статистика бюросы</t>
  </si>
  <si>
    <t>кг/2017ж. бағалардағы  мың халықаралық долл.</t>
  </si>
  <si>
    <t>**Ұлттық статистика бюросының деректері</t>
  </si>
  <si>
    <t>ЖIӨ (СҚП, 2017 жылғы тұрақты бағада)</t>
  </si>
  <si>
    <t>Қазақстан Республикасы бойынша</t>
  </si>
  <si>
    <t>*Қазақстан Республикасы экология және табиғы ресурстар министірлігінің деректері</t>
  </si>
  <si>
    <t>ҚР Экология және табиғи ресурстар министрлігі</t>
  </si>
  <si>
    <t>ҚР Экология және табиғи ресурстар министрлігінің әкімшілік деректері</t>
  </si>
  <si>
    <t>8(7172) 749311</t>
  </si>
  <si>
    <t xml:space="preserve"> 8(7172) 749311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</si>
</sst>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1"/>
      <color rgb="FF000000"/>
      <name val="Roboto"/>
      <family val="0"/>
    </font>
    <font>
      <i/>
      <sz val="11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1" fillId="4" borderId="0" xfId="0" applyFont="1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11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4" borderId="12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horizontal="center" vertical="center" wrapText="1"/>
    </xf>
    <xf numFmtId="187" fontId="41" fillId="0" borderId="11" xfId="0" applyNumberFormat="1" applyFont="1" applyFill="1" applyBorder="1" applyAlignment="1">
      <alignment horizontal="right"/>
    </xf>
    <xf numFmtId="187" fontId="42" fillId="0" borderId="11" xfId="0" applyNumberFormat="1" applyFont="1" applyFill="1" applyBorder="1" applyAlignment="1">
      <alignment wrapText="1"/>
    </xf>
    <xf numFmtId="187" fontId="41" fillId="0" borderId="11" xfId="0" applyNumberFormat="1" applyFont="1" applyFill="1" applyBorder="1" applyAlignment="1">
      <alignment wrapText="1"/>
    </xf>
    <xf numFmtId="187" fontId="41" fillId="0" borderId="11" xfId="0" applyNumberFormat="1" applyFont="1" applyFill="1" applyBorder="1" applyAlignment="1">
      <alignment horizontal="right" wrapText="1"/>
    </xf>
    <xf numFmtId="187" fontId="21" fillId="0" borderId="11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40" fillId="4" borderId="14" xfId="0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 wrapText="1"/>
    </xf>
    <xf numFmtId="0" fontId="40" fillId="4" borderId="16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187" fontId="41" fillId="33" borderId="11" xfId="0" applyNumberFormat="1" applyFont="1" applyFill="1" applyBorder="1" applyAlignment="1">
      <alignment/>
    </xf>
    <xf numFmtId="187" fontId="42" fillId="33" borderId="11" xfId="0" applyNumberFormat="1" applyFont="1" applyFill="1" applyBorder="1" applyAlignment="1">
      <alignment/>
    </xf>
    <xf numFmtId="187" fontId="41" fillId="0" borderId="11" xfId="0" applyNumberFormat="1" applyFont="1" applyBorder="1" applyAlignment="1">
      <alignment/>
    </xf>
    <xf numFmtId="187" fontId="41" fillId="33" borderId="11" xfId="0" applyNumberFormat="1" applyFont="1" applyFill="1" applyBorder="1" applyAlignment="1">
      <alignment horizontal="right"/>
    </xf>
    <xf numFmtId="0" fontId="20" fillId="34" borderId="11" xfId="0" applyFont="1" applyFill="1" applyBorder="1" applyAlignment="1">
      <alignment horizontal="center" vertical="center" wrapText="1"/>
    </xf>
    <xf numFmtId="3" fontId="41" fillId="33" borderId="11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20" fillId="34" borderId="0" xfId="0" applyFont="1" applyFill="1" applyBorder="1" applyAlignment="1">
      <alignment horizontal="center" vertical="top" wrapText="1"/>
    </xf>
    <xf numFmtId="187" fontId="41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87" fontId="41" fillId="0" borderId="0" xfId="0" applyNumberFormat="1" applyFont="1" applyFill="1" applyBorder="1" applyAlignment="1">
      <alignment/>
    </xf>
    <xf numFmtId="0" fontId="41" fillId="0" borderId="11" xfId="0" applyFont="1" applyBorder="1" applyAlignment="1">
      <alignment horizontal="left" wrapText="1"/>
    </xf>
    <xf numFmtId="2" fontId="21" fillId="0" borderId="11" xfId="0" applyNumberFormat="1" applyFont="1" applyBorder="1" applyAlignment="1">
      <alignment horizontal="center" vertical="center" wrapText="1"/>
    </xf>
    <xf numFmtId="187" fontId="21" fillId="33" borderId="11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 horizontal="right" wrapText="1"/>
    </xf>
    <xf numFmtId="3" fontId="41" fillId="0" borderId="11" xfId="0" applyNumberFormat="1" applyFont="1" applyFill="1" applyBorder="1" applyAlignment="1">
      <alignment horizontal="right" wrapText="1"/>
    </xf>
    <xf numFmtId="3" fontId="42" fillId="0" borderId="11" xfId="0" applyNumberFormat="1" applyFont="1" applyBorder="1" applyAlignment="1">
      <alignment horizontal="right"/>
    </xf>
    <xf numFmtId="3" fontId="42" fillId="0" borderId="12" xfId="0" applyNumberFormat="1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3" fontId="23" fillId="0" borderId="0" xfId="53" applyNumberFormat="1" applyFont="1" applyFill="1" applyBorder="1">
      <alignment/>
      <protection/>
    </xf>
    <xf numFmtId="0" fontId="41" fillId="0" borderId="0" xfId="0" applyFont="1" applyBorder="1" applyAlignment="1">
      <alignment/>
    </xf>
    <xf numFmtId="0" fontId="43" fillId="0" borderId="0" xfId="0" applyFont="1" applyFill="1" applyBorder="1" applyAlignment="1">
      <alignment wrapText="1"/>
    </xf>
    <xf numFmtId="185" fontId="41" fillId="0" borderId="0" xfId="0" applyNumberFormat="1" applyFont="1" applyAlignment="1">
      <alignment/>
    </xf>
    <xf numFmtId="0" fontId="41" fillId="4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4" borderId="18" xfId="0" applyFont="1" applyFill="1" applyBorder="1" applyAlignment="1">
      <alignment vertical="center" wrapText="1"/>
    </xf>
    <xf numFmtId="0" fontId="23" fillId="0" borderId="11" xfId="52" applyFont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инамика демографических показателей май 200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85" zoomScaleNormal="85" zoomScalePageLayoutView="0" workbookViewId="0" topLeftCell="A19">
      <selection activeCell="B31" sqref="B31:K31"/>
    </sheetView>
  </sheetViews>
  <sheetFormatPr defaultColWidth="9.140625" defaultRowHeight="15"/>
  <cols>
    <col min="1" max="1" width="3.28125" style="5" customWidth="1"/>
    <col min="2" max="2" width="30.00390625" style="5" customWidth="1"/>
    <col min="3" max="3" width="18.140625" style="5" customWidth="1"/>
    <col min="4" max="4" width="15.00390625" style="5" customWidth="1"/>
    <col min="5" max="5" width="14.00390625" style="5" customWidth="1"/>
    <col min="6" max="6" width="15.57421875" style="5" customWidth="1"/>
    <col min="7" max="7" width="13.140625" style="5" customWidth="1"/>
    <col min="8" max="8" width="13.28125" style="5" customWidth="1"/>
    <col min="9" max="10" width="14.57421875" style="5" customWidth="1"/>
    <col min="11" max="11" width="15.00390625" style="5" customWidth="1"/>
    <col min="12" max="12" width="13.7109375" style="5" customWidth="1"/>
    <col min="13" max="13" width="14.8515625" style="5" customWidth="1"/>
    <col min="14" max="16" width="15.28125" style="5" customWidth="1"/>
    <col min="17" max="16384" width="9.140625" style="5" customWidth="1"/>
  </cols>
  <sheetData>
    <row r="1" spans="1:16" ht="32.25" customHeight="1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8" ht="14.25">
      <c r="A2" s="6"/>
      <c r="B2" s="6"/>
      <c r="C2" s="6"/>
      <c r="D2" s="6"/>
      <c r="E2" s="6"/>
      <c r="F2" s="6"/>
      <c r="G2" s="6"/>
      <c r="H2" s="6"/>
    </row>
    <row r="3" spans="1:16" ht="28.5">
      <c r="A3" s="7"/>
      <c r="B3" s="7"/>
      <c r="C3" s="8" t="s">
        <v>27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</row>
    <row r="4" spans="1:16" ht="25.5" customHeight="1">
      <c r="A4" s="7"/>
      <c r="B4" s="11" t="s">
        <v>20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"/>
      <c r="O4" s="4"/>
      <c r="P4" s="4"/>
    </row>
    <row r="5" spans="1:16" ht="28.5">
      <c r="A5" s="7">
        <v>1</v>
      </c>
      <c r="B5" s="13" t="s">
        <v>7</v>
      </c>
      <c r="C5" s="14" t="s">
        <v>18</v>
      </c>
      <c r="D5" s="15" t="s">
        <v>24</v>
      </c>
      <c r="E5" s="15" t="s">
        <v>24</v>
      </c>
      <c r="F5" s="15" t="s">
        <v>24</v>
      </c>
      <c r="G5" s="15" t="s">
        <v>24</v>
      </c>
      <c r="H5" s="15" t="s">
        <v>24</v>
      </c>
      <c r="I5" s="16">
        <v>5467.3</v>
      </c>
      <c r="J5" s="16">
        <v>5400.89</v>
      </c>
      <c r="K5" s="16">
        <v>4864.3</v>
      </c>
      <c r="L5" s="17">
        <v>4319.2</v>
      </c>
      <c r="M5" s="17">
        <v>4736.6</v>
      </c>
      <c r="N5" s="17">
        <v>4551.7</v>
      </c>
      <c r="O5" s="17">
        <v>4214.1</v>
      </c>
      <c r="P5" s="17">
        <v>4340.6</v>
      </c>
    </row>
    <row r="6" spans="1:16" ht="42.75" customHeight="1">
      <c r="A6" s="7">
        <v>2</v>
      </c>
      <c r="B6" s="13" t="s">
        <v>16</v>
      </c>
      <c r="C6" s="14" t="s">
        <v>19</v>
      </c>
      <c r="D6" s="15" t="s">
        <v>24</v>
      </c>
      <c r="E6" s="15" t="s">
        <v>24</v>
      </c>
      <c r="F6" s="15" t="s">
        <v>24</v>
      </c>
      <c r="G6" s="15" t="s">
        <v>24</v>
      </c>
      <c r="H6" s="15" t="s">
        <v>24</v>
      </c>
      <c r="I6" s="17">
        <v>100</v>
      </c>
      <c r="J6" s="17">
        <f>J5/$I$5*100</f>
        <v>98.78532365152817</v>
      </c>
      <c r="K6" s="17">
        <f aca="true" t="shared" si="0" ref="K6:P6">K5/$I$5*100</f>
        <v>88.97078996945476</v>
      </c>
      <c r="L6" s="17">
        <f t="shared" si="0"/>
        <v>79.00060358860863</v>
      </c>
      <c r="M6" s="17">
        <f t="shared" si="0"/>
        <v>86.6350849596693</v>
      </c>
      <c r="N6" s="17">
        <f t="shared" si="0"/>
        <v>83.25315969491339</v>
      </c>
      <c r="O6" s="17">
        <f t="shared" si="0"/>
        <v>77.07826532291992</v>
      </c>
      <c r="P6" s="17">
        <f t="shared" si="0"/>
        <v>79.39202165602765</v>
      </c>
    </row>
    <row r="7" spans="1:16" ht="47.25" customHeight="1">
      <c r="A7" s="7">
        <v>3</v>
      </c>
      <c r="B7" s="13" t="s">
        <v>15</v>
      </c>
      <c r="C7" s="14" t="s">
        <v>18</v>
      </c>
      <c r="D7" s="15" t="s">
        <v>24</v>
      </c>
      <c r="E7" s="15" t="s">
        <v>24</v>
      </c>
      <c r="F7" s="15" t="s">
        <v>24</v>
      </c>
      <c r="G7" s="15" t="s">
        <v>24</v>
      </c>
      <c r="H7" s="15" t="s">
        <v>24</v>
      </c>
      <c r="I7" s="18">
        <v>99.67</v>
      </c>
      <c r="J7" s="18">
        <v>140.3</v>
      </c>
      <c r="K7" s="18">
        <v>440</v>
      </c>
      <c r="L7" s="17">
        <v>497.1</v>
      </c>
      <c r="M7" s="17">
        <v>705.2</v>
      </c>
      <c r="N7" s="17">
        <v>868.9</v>
      </c>
      <c r="O7" s="17">
        <v>985.2</v>
      </c>
      <c r="P7" s="17">
        <v>1103.1</v>
      </c>
    </row>
    <row r="8" spans="1:16" ht="51.75" customHeight="1">
      <c r="A8" s="7">
        <v>4</v>
      </c>
      <c r="B8" s="13" t="s">
        <v>8</v>
      </c>
      <c r="C8" s="14" t="s">
        <v>6</v>
      </c>
      <c r="D8" s="15" t="s">
        <v>24</v>
      </c>
      <c r="E8" s="15" t="s">
        <v>24</v>
      </c>
      <c r="F8" s="19">
        <v>1</v>
      </c>
      <c r="G8" s="19">
        <v>1.58</v>
      </c>
      <c r="H8" s="19">
        <v>2.21</v>
      </c>
      <c r="I8" s="19">
        <v>1.8</v>
      </c>
      <c r="J8" s="19">
        <v>2.6</v>
      </c>
      <c r="K8" s="19">
        <v>9</v>
      </c>
      <c r="L8" s="19">
        <v>11.51</v>
      </c>
      <c r="M8" s="17">
        <f>M7/M5*100</f>
        <v>14.888316513955157</v>
      </c>
      <c r="N8" s="17">
        <f>N7/N5*100</f>
        <v>19.08957092954281</v>
      </c>
      <c r="O8" s="17">
        <f>O7/O5*100</f>
        <v>23.37865736456183</v>
      </c>
      <c r="P8" s="17">
        <f>P7/P5*100</f>
        <v>25.413537298990917</v>
      </c>
    </row>
    <row r="9" spans="1:16" ht="42.75" customHeight="1">
      <c r="A9" s="7">
        <v>5</v>
      </c>
      <c r="B9" s="13" t="s">
        <v>9</v>
      </c>
      <c r="C9" s="20" t="s">
        <v>47</v>
      </c>
      <c r="D9" s="15" t="s">
        <v>24</v>
      </c>
      <c r="E9" s="15" t="s">
        <v>24</v>
      </c>
      <c r="F9" s="15" t="s">
        <v>24</v>
      </c>
      <c r="G9" s="15" t="s">
        <v>24</v>
      </c>
      <c r="H9" s="15" t="s">
        <v>24</v>
      </c>
      <c r="I9" s="17">
        <f aca="true" t="shared" si="1" ref="I9:P9">I5/I24*1000000</f>
        <v>311.65481736502136</v>
      </c>
      <c r="J9" s="17">
        <f t="shared" si="1"/>
        <v>303.5221595077682</v>
      </c>
      <c r="K9" s="17">
        <f t="shared" si="1"/>
        <v>269.6729502391509</v>
      </c>
      <c r="L9" s="17">
        <f t="shared" si="1"/>
        <v>236.32595648214433</v>
      </c>
      <c r="M9" s="17">
        <f t="shared" si="1"/>
        <v>255.8433434575624</v>
      </c>
      <c r="N9" s="17">
        <f t="shared" si="1"/>
        <v>242.683997465086</v>
      </c>
      <c r="O9" s="17">
        <f t="shared" si="1"/>
        <v>221.78321578768518</v>
      </c>
      <c r="P9" s="17">
        <f t="shared" si="1"/>
        <v>221.0646171682451</v>
      </c>
    </row>
    <row r="10" spans="1:16" ht="71.25">
      <c r="A10" s="21">
        <v>6</v>
      </c>
      <c r="B10" s="22" t="s">
        <v>17</v>
      </c>
      <c r="C10" s="23" t="s">
        <v>62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17">
        <f aca="true" t="shared" si="2" ref="I10:P10">I5/I21*1000</f>
        <v>12.830360599882484</v>
      </c>
      <c r="J10" s="17">
        <f t="shared" si="2"/>
        <v>12.536610528451428</v>
      </c>
      <c r="K10" s="17">
        <f t="shared" si="2"/>
        <v>10.846370217348932</v>
      </c>
      <c r="L10" s="17">
        <f t="shared" si="2"/>
        <v>9.251595949582022</v>
      </c>
      <c r="M10" s="17">
        <f t="shared" si="2"/>
        <v>9.708759945523013</v>
      </c>
      <c r="N10" s="17">
        <f t="shared" si="2"/>
        <v>9.329760515581132</v>
      </c>
      <c r="O10" s="17">
        <f t="shared" si="2"/>
        <v>8.494028722600152</v>
      </c>
      <c r="P10" s="17">
        <f t="shared" si="2"/>
        <v>8.477701258979458</v>
      </c>
    </row>
    <row r="11" spans="1:16" ht="42.75">
      <c r="A11" s="21"/>
      <c r="B11" s="22"/>
      <c r="C11" s="23" t="s">
        <v>22</v>
      </c>
      <c r="D11" s="15" t="s">
        <v>24</v>
      </c>
      <c r="E11" s="15" t="s">
        <v>24</v>
      </c>
      <c r="F11" s="15" t="s">
        <v>24</v>
      </c>
      <c r="G11" s="15" t="s">
        <v>24</v>
      </c>
      <c r="H11" s="15" t="s">
        <v>24</v>
      </c>
      <c r="I11" s="17">
        <f aca="true" t="shared" si="3" ref="I11:P11">I5/I22*1000</f>
        <v>56.23376823742987</v>
      </c>
      <c r="J11" s="17">
        <f t="shared" si="3"/>
        <v>54.93745282769368</v>
      </c>
      <c r="K11" s="17">
        <f t="shared" si="3"/>
        <v>47.51889306563924</v>
      </c>
      <c r="L11" s="17">
        <f t="shared" si="3"/>
        <v>40.54231637124116</v>
      </c>
      <c r="M11" s="17">
        <f t="shared" si="3"/>
        <v>42.54405662241543</v>
      </c>
      <c r="N11" s="17">
        <f t="shared" si="3"/>
        <v>41.9376238079882</v>
      </c>
      <c r="O11" s="17">
        <f t="shared" si="3"/>
        <v>37.220751622296945</v>
      </c>
      <c r="P11" s="17">
        <f t="shared" si="3"/>
        <v>37.156944991354074</v>
      </c>
    </row>
    <row r="12" spans="1:16" ht="45" customHeight="1">
      <c r="A12" s="21"/>
      <c r="B12" s="22"/>
      <c r="C12" s="23" t="s">
        <v>4</v>
      </c>
      <c r="D12" s="15" t="s">
        <v>24</v>
      </c>
      <c r="E12" s="15" t="s">
        <v>24</v>
      </c>
      <c r="F12" s="15" t="s">
        <v>24</v>
      </c>
      <c r="G12" s="15" t="s">
        <v>24</v>
      </c>
      <c r="H12" s="15" t="s">
        <v>24</v>
      </c>
      <c r="I12" s="17">
        <f aca="true" t="shared" si="4" ref="I12:P12">I5/I23*1000</f>
        <v>0.4231921627966447</v>
      </c>
      <c r="J12" s="17">
        <f t="shared" si="4"/>
        <v>0.4134364167693594</v>
      </c>
      <c r="K12" s="17">
        <f t="shared" si="4"/>
        <v>0.3576074934616414</v>
      </c>
      <c r="L12" s="17">
        <f t="shared" si="4"/>
        <v>0.3051045915309501</v>
      </c>
      <c r="M12" s="17">
        <f t="shared" si="4"/>
        <v>0.3201688958182134</v>
      </c>
      <c r="N12" s="17">
        <f t="shared" si="4"/>
        <v>0.31560530420209776</v>
      </c>
      <c r="O12" s="17">
        <f t="shared" si="4"/>
        <v>0.2801079617083822</v>
      </c>
      <c r="P12" s="17">
        <f t="shared" si="4"/>
        <v>0.2796280407206096</v>
      </c>
    </row>
    <row r="13" spans="1:16" ht="27" customHeight="1">
      <c r="A13" s="7"/>
      <c r="B13" s="24" t="s">
        <v>23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4"/>
      <c r="N13" s="4"/>
      <c r="O13" s="4"/>
      <c r="P13" s="4"/>
    </row>
    <row r="14" spans="1:16" ht="33.75" customHeight="1">
      <c r="A14" s="7">
        <v>1</v>
      </c>
      <c r="B14" s="27" t="s">
        <v>10</v>
      </c>
      <c r="C14" s="28" t="s">
        <v>18</v>
      </c>
      <c r="D14" s="29">
        <v>3784.7</v>
      </c>
      <c r="E14" s="29">
        <v>3919</v>
      </c>
      <c r="F14" s="29">
        <v>3588.3</v>
      </c>
      <c r="G14" s="29">
        <v>3547.7</v>
      </c>
      <c r="H14" s="29">
        <v>3446.3</v>
      </c>
      <c r="I14" s="30">
        <v>3235.5</v>
      </c>
      <c r="J14" s="30">
        <v>2813.6</v>
      </c>
      <c r="K14" s="30">
        <v>3415</v>
      </c>
      <c r="L14" s="29">
        <v>3692</v>
      </c>
      <c r="M14" s="31">
        <v>3674.025</v>
      </c>
      <c r="N14" s="31">
        <v>3708.5</v>
      </c>
      <c r="O14" s="31">
        <v>4006.5</v>
      </c>
      <c r="P14" s="31">
        <v>3822.8</v>
      </c>
    </row>
    <row r="15" spans="1:16" ht="35.25" customHeight="1">
      <c r="A15" s="7">
        <v>2</v>
      </c>
      <c r="B15" s="27" t="s">
        <v>11</v>
      </c>
      <c r="C15" s="28" t="s">
        <v>21</v>
      </c>
      <c r="D15" s="29">
        <v>100</v>
      </c>
      <c r="E15" s="29">
        <f>E14/$D$14*100</f>
        <v>103.54849789943721</v>
      </c>
      <c r="F15" s="29">
        <f aca="true" t="shared" si="5" ref="F15:P15">F14/$D$14*100</f>
        <v>94.81068512695855</v>
      </c>
      <c r="G15" s="29">
        <f t="shared" si="5"/>
        <v>93.7379448833461</v>
      </c>
      <c r="H15" s="29">
        <f t="shared" si="5"/>
        <v>91.05873649166382</v>
      </c>
      <c r="I15" s="29">
        <f t="shared" si="5"/>
        <v>85.48894232039528</v>
      </c>
      <c r="J15" s="29">
        <f t="shared" si="5"/>
        <v>74.34142732581182</v>
      </c>
      <c r="K15" s="29">
        <f t="shared" si="5"/>
        <v>90.23172246148968</v>
      </c>
      <c r="L15" s="29">
        <f t="shared" si="5"/>
        <v>97.55066451766324</v>
      </c>
      <c r="M15" s="29">
        <f t="shared" si="5"/>
        <v>97.07572594921659</v>
      </c>
      <c r="N15" s="29">
        <f t="shared" si="5"/>
        <v>97.98663038021508</v>
      </c>
      <c r="O15" s="29">
        <f t="shared" si="5"/>
        <v>105.86043807963644</v>
      </c>
      <c r="P15" s="29">
        <f t="shared" si="5"/>
        <v>101.00668480989248</v>
      </c>
    </row>
    <row r="16" spans="1:16" ht="30" customHeight="1">
      <c r="A16" s="7">
        <v>3</v>
      </c>
      <c r="B16" s="27" t="s">
        <v>12</v>
      </c>
      <c r="C16" s="28" t="s">
        <v>18</v>
      </c>
      <c r="D16" s="29">
        <v>71.1</v>
      </c>
      <c r="E16" s="29">
        <v>64.3</v>
      </c>
      <c r="F16" s="29">
        <v>136.5</v>
      </c>
      <c r="G16" s="29">
        <v>16</v>
      </c>
      <c r="H16" s="29">
        <v>383</v>
      </c>
      <c r="I16" s="32">
        <v>372.5</v>
      </c>
      <c r="J16" s="32">
        <v>346.1</v>
      </c>
      <c r="K16" s="32">
        <v>442.7</v>
      </c>
      <c r="L16" s="29">
        <v>427.1</v>
      </c>
      <c r="M16" s="29">
        <v>418.302</v>
      </c>
      <c r="N16" s="29">
        <v>760</v>
      </c>
      <c r="O16" s="29">
        <v>546.3</v>
      </c>
      <c r="P16" s="29">
        <v>595.3</v>
      </c>
    </row>
    <row r="17" spans="1:16" ht="42.75" customHeight="1">
      <c r="A17" s="7">
        <v>4</v>
      </c>
      <c r="B17" s="27" t="s">
        <v>13</v>
      </c>
      <c r="C17" s="28" t="s">
        <v>49</v>
      </c>
      <c r="D17" s="29">
        <f aca="true" t="shared" si="6" ref="D17:L17">D16/D14*100</f>
        <v>1.8786165349961688</v>
      </c>
      <c r="E17" s="29">
        <f>E16/E14*100</f>
        <v>1.6407246746619035</v>
      </c>
      <c r="F17" s="29">
        <f t="shared" si="6"/>
        <v>3.8040297633977094</v>
      </c>
      <c r="G17" s="29">
        <f t="shared" si="6"/>
        <v>0.4509964202159145</v>
      </c>
      <c r="H17" s="29">
        <f t="shared" si="6"/>
        <v>11.113367959840987</v>
      </c>
      <c r="I17" s="29">
        <f t="shared" si="6"/>
        <v>11.512903724308453</v>
      </c>
      <c r="J17" s="29">
        <f t="shared" si="6"/>
        <v>12.30096673301109</v>
      </c>
      <c r="K17" s="29">
        <f t="shared" si="6"/>
        <v>12.963396778916545</v>
      </c>
      <c r="L17" s="29">
        <f t="shared" si="6"/>
        <v>11.568255687973998</v>
      </c>
      <c r="M17" s="29">
        <f>M16/M14*100</f>
        <v>11.38538796007104</v>
      </c>
      <c r="N17" s="29">
        <f>N16/N14*100</f>
        <v>20.493460968046378</v>
      </c>
      <c r="O17" s="29">
        <f>O16/O14*100</f>
        <v>13.63534256832647</v>
      </c>
      <c r="P17" s="29">
        <f>P16/P14*100</f>
        <v>15.572355341634402</v>
      </c>
    </row>
    <row r="18" spans="1:16" ht="49.5" customHeight="1">
      <c r="A18" s="7">
        <v>5</v>
      </c>
      <c r="B18" s="27" t="s">
        <v>14</v>
      </c>
      <c r="C18" s="33" t="s">
        <v>47</v>
      </c>
      <c r="D18" s="34">
        <f aca="true" t="shared" si="7" ref="D18:L18">D14/D24*1000000</f>
        <v>231.8790393650924</v>
      </c>
      <c r="E18" s="34">
        <f t="shared" si="7"/>
        <v>236.69459590422318</v>
      </c>
      <c r="F18" s="34">
        <f t="shared" si="7"/>
        <v>213.68991076690935</v>
      </c>
      <c r="G18" s="34">
        <f t="shared" si="7"/>
        <v>208.25274205998633</v>
      </c>
      <c r="H18" s="34">
        <f t="shared" si="7"/>
        <v>199.3430811673917</v>
      </c>
      <c r="I18" s="34">
        <f t="shared" si="7"/>
        <v>184.43457677181178</v>
      </c>
      <c r="J18" s="34">
        <f t="shared" si="7"/>
        <v>158.1202261092258</v>
      </c>
      <c r="K18" s="34">
        <f t="shared" si="7"/>
        <v>189.32490287743363</v>
      </c>
      <c r="L18" s="34">
        <f t="shared" si="7"/>
        <v>202.00857365532437</v>
      </c>
      <c r="M18" s="34">
        <f>M14/M24*1000000</f>
        <v>198.4492758406179</v>
      </c>
      <c r="N18" s="34">
        <f>N14/N24*1000000</f>
        <v>197.72691622894118</v>
      </c>
      <c r="O18" s="34">
        <f>O14/O24*1000000</f>
        <v>210.8574675620798</v>
      </c>
      <c r="P18" s="34">
        <f>P14/P24*1000000</f>
        <v>194.69331855291142</v>
      </c>
    </row>
    <row r="19" spans="1:16" s="39" customFormat="1" ht="14.25" customHeight="1">
      <c r="A19" s="35"/>
      <c r="B19" s="36"/>
      <c r="C19" s="37"/>
      <c r="D19" s="38"/>
      <c r="E19" s="38"/>
      <c r="F19" s="38"/>
      <c r="G19" s="38"/>
      <c r="H19" s="38"/>
      <c r="I19" s="38"/>
      <c r="J19" s="38"/>
      <c r="K19" s="38"/>
      <c r="L19" s="5"/>
      <c r="N19" s="5"/>
      <c r="O19" s="5"/>
      <c r="P19" s="5"/>
    </row>
    <row r="20" spans="1:12" ht="26.25" customHeight="1">
      <c r="A20" s="40"/>
      <c r="B20" s="41" t="s">
        <v>26</v>
      </c>
      <c r="C20" s="41"/>
      <c r="D20" s="41"/>
      <c r="E20" s="41"/>
      <c r="F20" s="42"/>
      <c r="G20" s="42"/>
      <c r="H20" s="42"/>
      <c r="I20" s="42"/>
      <c r="J20" s="42"/>
      <c r="K20" s="42"/>
      <c r="L20" s="39"/>
    </row>
    <row r="21" spans="1:16" ht="28.5">
      <c r="A21" s="7">
        <v>7</v>
      </c>
      <c r="B21" s="43" t="s">
        <v>64</v>
      </c>
      <c r="C21" s="28" t="s">
        <v>5</v>
      </c>
      <c r="D21" s="31">
        <v>338699.3645094759</v>
      </c>
      <c r="E21" s="31">
        <v>363763.1174854936</v>
      </c>
      <c r="F21" s="31">
        <v>381223.74712477083</v>
      </c>
      <c r="G21" s="31">
        <v>404097.1719494193</v>
      </c>
      <c r="H21" s="31">
        <v>421069.2531738424</v>
      </c>
      <c r="I21" s="31">
        <v>426122.08421095164</v>
      </c>
      <c r="J21" s="31">
        <v>430809.42713685305</v>
      </c>
      <c r="K21" s="31">
        <v>448472.61365092255</v>
      </c>
      <c r="L21" s="31">
        <v>466859.9908100329</v>
      </c>
      <c r="M21" s="31">
        <v>487868.6903968804</v>
      </c>
      <c r="N21" s="31">
        <v>487868.9</v>
      </c>
      <c r="O21" s="31">
        <v>496125</v>
      </c>
      <c r="P21" s="31">
        <v>512002</v>
      </c>
    </row>
    <row r="22" spans="1:16" ht="28.5">
      <c r="A22" s="7">
        <v>8</v>
      </c>
      <c r="B22" s="13" t="s">
        <v>48</v>
      </c>
      <c r="C22" s="44" t="s">
        <v>2</v>
      </c>
      <c r="D22" s="45">
        <v>77288.3</v>
      </c>
      <c r="E22" s="45">
        <v>83000.7</v>
      </c>
      <c r="F22" s="45">
        <v>86999.4</v>
      </c>
      <c r="G22" s="45">
        <v>92197.6</v>
      </c>
      <c r="H22" s="45">
        <v>96082</v>
      </c>
      <c r="I22" s="45">
        <v>97224.5</v>
      </c>
      <c r="J22" s="45">
        <v>98309.8</v>
      </c>
      <c r="K22" s="45">
        <v>102365.6</v>
      </c>
      <c r="L22" s="31">
        <v>106535.6</v>
      </c>
      <c r="M22" s="31">
        <v>111334</v>
      </c>
      <c r="N22" s="45">
        <v>108535</v>
      </c>
      <c r="O22" s="45">
        <v>113219.1</v>
      </c>
      <c r="P22" s="45">
        <v>116818</v>
      </c>
    </row>
    <row r="23" spans="1:16" ht="30" customHeight="1">
      <c r="A23" s="7">
        <v>9</v>
      </c>
      <c r="B23" s="13" t="s">
        <v>48</v>
      </c>
      <c r="C23" s="44" t="s">
        <v>3</v>
      </c>
      <c r="D23" s="45">
        <v>10270073</v>
      </c>
      <c r="E23" s="45">
        <v>11029132.4</v>
      </c>
      <c r="F23" s="45">
        <v>11560473.9</v>
      </c>
      <c r="G23" s="45">
        <v>12251217.9</v>
      </c>
      <c r="H23" s="45">
        <v>12767378.3</v>
      </c>
      <c r="I23" s="45">
        <v>12919190.1</v>
      </c>
      <c r="J23" s="45">
        <v>13063411.4</v>
      </c>
      <c r="K23" s="45">
        <v>13602343.6</v>
      </c>
      <c r="L23" s="31">
        <v>14156456.9</v>
      </c>
      <c r="M23" s="31">
        <v>14794066.7</v>
      </c>
      <c r="N23" s="31">
        <v>14422127.7</v>
      </c>
      <c r="O23" s="31">
        <v>15044556.3</v>
      </c>
      <c r="P23" s="31">
        <v>15522763.7</v>
      </c>
    </row>
    <row r="24" spans="1:16" ht="28.5" customHeight="1">
      <c r="A24" s="7">
        <v>10</v>
      </c>
      <c r="B24" s="13" t="s">
        <v>0</v>
      </c>
      <c r="C24" s="9" t="s">
        <v>1</v>
      </c>
      <c r="D24" s="46">
        <v>16321872</v>
      </c>
      <c r="E24" s="46">
        <v>16557201</v>
      </c>
      <c r="F24" s="46">
        <v>16792089</v>
      </c>
      <c r="G24" s="46">
        <v>17035550</v>
      </c>
      <c r="H24" s="47">
        <v>17288285</v>
      </c>
      <c r="I24" s="47">
        <v>17542806</v>
      </c>
      <c r="J24" s="47">
        <v>17794055</v>
      </c>
      <c r="K24" s="46">
        <v>18037775</v>
      </c>
      <c r="L24" s="47">
        <v>18276452</v>
      </c>
      <c r="M24" s="48">
        <v>18513673</v>
      </c>
      <c r="N24" s="49">
        <v>18755666</v>
      </c>
      <c r="O24" s="50">
        <v>19000987</v>
      </c>
      <c r="P24" s="50">
        <v>19634983</v>
      </c>
    </row>
    <row r="25" ht="15" customHeight="1"/>
    <row r="26" spans="2:12" ht="15" customHeight="1">
      <c r="B26" s="51" t="s">
        <v>66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2:12" ht="15" customHeight="1">
      <c r="B27" s="51" t="s">
        <v>63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ht="15" customHeight="1">
      <c r="B28" s="52" t="s">
        <v>25</v>
      </c>
    </row>
    <row r="29" ht="20.25" customHeight="1"/>
    <row r="30" spans="1:12" ht="14.25">
      <c r="A30" s="3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3"/>
    </row>
    <row r="31" spans="1:11" ht="14.25">
      <c r="A31" s="54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2:16" ht="14.25">
      <c r="B32" s="55"/>
      <c r="N32" s="56"/>
      <c r="O32" s="56"/>
      <c r="P32" s="56"/>
    </row>
  </sheetData>
  <sheetProtection/>
  <mergeCells count="10">
    <mergeCell ref="B4:M4"/>
    <mergeCell ref="A1:M1"/>
    <mergeCell ref="B31:K31"/>
    <mergeCell ref="B30:K30"/>
    <mergeCell ref="B10:B12"/>
    <mergeCell ref="A10:A12"/>
    <mergeCell ref="B13:L13"/>
    <mergeCell ref="B27:L27"/>
    <mergeCell ref="B20:E20"/>
    <mergeCell ref="B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4.00390625" style="0" customWidth="1"/>
    <col min="2" max="2" width="62.28125" style="1" customWidth="1"/>
    <col min="3" max="3" width="60.28125" style="1" customWidth="1"/>
  </cols>
  <sheetData>
    <row r="2" spans="1:3" ht="21.75" customHeight="1">
      <c r="A2" s="57" t="s">
        <v>28</v>
      </c>
      <c r="B2" s="27" t="s">
        <v>56</v>
      </c>
      <c r="C2" s="27" t="s">
        <v>50</v>
      </c>
    </row>
    <row r="3" spans="1:3" ht="105" customHeight="1">
      <c r="A3" s="57" t="s">
        <v>29</v>
      </c>
      <c r="B3" s="58" t="s">
        <v>51</v>
      </c>
      <c r="C3" s="58" t="s">
        <v>60</v>
      </c>
    </row>
    <row r="4" spans="1:3" ht="16.5" customHeight="1">
      <c r="A4" s="57" t="s">
        <v>30</v>
      </c>
      <c r="B4" s="27" t="s">
        <v>52</v>
      </c>
      <c r="C4" s="27" t="s">
        <v>52</v>
      </c>
    </row>
    <row r="5" spans="1:3" ht="15">
      <c r="A5" s="57" t="s">
        <v>31</v>
      </c>
      <c r="B5" s="27" t="s">
        <v>32</v>
      </c>
      <c r="C5" s="27" t="s">
        <v>32</v>
      </c>
    </row>
    <row r="6" spans="1:3" ht="30.75" customHeight="1">
      <c r="A6" s="57" t="s">
        <v>33</v>
      </c>
      <c r="B6" s="27" t="s">
        <v>67</v>
      </c>
      <c r="C6" s="27" t="s">
        <v>61</v>
      </c>
    </row>
    <row r="7" spans="1:3" ht="15" customHeight="1">
      <c r="A7" s="57" t="s">
        <v>34</v>
      </c>
      <c r="B7" s="27" t="s">
        <v>65</v>
      </c>
      <c r="C7" s="27" t="s">
        <v>53</v>
      </c>
    </row>
    <row r="8" spans="1:3" ht="15">
      <c r="A8" s="57" t="s">
        <v>35</v>
      </c>
      <c r="B8" s="27" t="s">
        <v>36</v>
      </c>
      <c r="C8" s="27" t="s">
        <v>36</v>
      </c>
    </row>
    <row r="9" spans="1:3" ht="99.75" customHeight="1">
      <c r="A9" s="57" t="s">
        <v>37</v>
      </c>
      <c r="B9" s="27" t="s">
        <v>68</v>
      </c>
      <c r="C9" s="27" t="s">
        <v>57</v>
      </c>
    </row>
    <row r="10" spans="1:3" ht="35.25" customHeight="1">
      <c r="A10" s="57" t="s">
        <v>38</v>
      </c>
      <c r="B10" s="59" t="s">
        <v>39</v>
      </c>
      <c r="C10" s="27" t="s">
        <v>39</v>
      </c>
    </row>
    <row r="11" spans="1:3" ht="52.5" customHeight="1">
      <c r="A11" s="57" t="s">
        <v>40</v>
      </c>
      <c r="B11" s="27" t="s">
        <v>54</v>
      </c>
      <c r="C11" s="27" t="s">
        <v>55</v>
      </c>
    </row>
    <row r="12" spans="1:3" ht="28.5" customHeight="1">
      <c r="A12" s="60" t="s">
        <v>41</v>
      </c>
      <c r="B12" s="59"/>
      <c r="C12" s="27"/>
    </row>
    <row r="13" spans="1:3" ht="57" customHeight="1">
      <c r="A13" s="57" t="s">
        <v>42</v>
      </c>
      <c r="B13" s="59" t="s">
        <v>59</v>
      </c>
      <c r="C13" s="27" t="s">
        <v>58</v>
      </c>
    </row>
    <row r="14" spans="1:3" ht="21.75" customHeight="1">
      <c r="A14" s="57" t="s">
        <v>43</v>
      </c>
      <c r="B14" s="27" t="s">
        <v>44</v>
      </c>
      <c r="C14" s="27" t="s">
        <v>44</v>
      </c>
    </row>
    <row r="15" spans="1:3" ht="15" customHeight="1">
      <c r="A15" s="57" t="s">
        <v>45</v>
      </c>
      <c r="B15" s="61" t="s">
        <v>69</v>
      </c>
      <c r="C15" s="61" t="s">
        <v>70</v>
      </c>
    </row>
    <row r="18" ht="18" customHeight="1"/>
    <row r="19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2019-07-02T05:46:24Z</cp:lastPrinted>
  <dcterms:created xsi:type="dcterms:W3CDTF">2014-02-27T06:52:53Z</dcterms:created>
  <dcterms:modified xsi:type="dcterms:W3CDTF">2023-11-27T04:21:16Z</dcterms:modified>
  <cp:category/>
  <cp:version/>
  <cp:contentType/>
  <cp:contentStatus/>
</cp:coreProperties>
</file>